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1研究生资料\3SCI\投稿SCI材料\投稿PeerJ\Raw data 1\qPCR\qPCR(Fig.2A!!!)\"/>
    </mc:Choice>
  </mc:AlternateContent>
  <xr:revisionPtr revIDLastSave="0" documentId="13_ncr:1_{2EDD2076-4236-4A7A-8B96-B36155ED8DA9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" i="1" l="1"/>
  <c r="H5" i="1"/>
  <c r="F12" i="1"/>
  <c r="F13" i="1"/>
  <c r="F14" i="1"/>
  <c r="F15" i="1"/>
  <c r="F16" i="1"/>
  <c r="F17" i="1"/>
  <c r="F18" i="1"/>
  <c r="F19" i="1"/>
  <c r="F20" i="1"/>
  <c r="F21" i="1"/>
  <c r="F48" i="1"/>
  <c r="F49" i="1"/>
  <c r="F50" i="1"/>
  <c r="F51" i="1"/>
  <c r="F52" i="1"/>
  <c r="F53" i="1"/>
  <c r="F54" i="1"/>
  <c r="F55" i="1"/>
  <c r="F56" i="1"/>
  <c r="F57" i="1"/>
  <c r="F41" i="1"/>
  <c r="F40" i="1"/>
  <c r="F39" i="1"/>
  <c r="I5" i="1"/>
  <c r="J5" i="1"/>
  <c r="K5" i="1"/>
  <c r="L5" i="1"/>
  <c r="M5" i="1"/>
  <c r="N5" i="1"/>
  <c r="O5" i="1"/>
  <c r="P5" i="1"/>
  <c r="Q5" i="1"/>
  <c r="S5" i="1"/>
  <c r="T5" i="1"/>
  <c r="U5" i="1"/>
  <c r="V5" i="1"/>
  <c r="W5" i="1"/>
  <c r="X5" i="1"/>
  <c r="Y5" i="1"/>
  <c r="Z5" i="1"/>
  <c r="AA5" i="1"/>
  <c r="F43" i="1"/>
  <c r="F7" i="1"/>
  <c r="F42" i="1"/>
  <c r="F6" i="1"/>
  <c r="F47" i="1"/>
  <c r="F45" i="1"/>
  <c r="F46" i="1"/>
  <c r="F44" i="1"/>
  <c r="F38" i="1"/>
  <c r="F9" i="1"/>
  <c r="F10" i="1"/>
  <c r="F11" i="1"/>
  <c r="F8" i="1"/>
  <c r="F3" i="1"/>
  <c r="F4" i="1"/>
  <c r="F5" i="1"/>
  <c r="F2" i="1"/>
  <c r="H7" i="1" l="1"/>
  <c r="R9" i="1"/>
  <c r="R11" i="1" s="1"/>
  <c r="H9" i="1"/>
  <c r="H11" i="1" s="1"/>
  <c r="M9" i="1"/>
  <c r="M11" i="1" s="1"/>
  <c r="U9" i="1"/>
  <c r="U11" i="1" s="1"/>
  <c r="W9" i="1" l="1"/>
  <c r="W11" i="1" s="1"/>
  <c r="T9" i="1"/>
  <c r="T11" i="1" s="1"/>
  <c r="O9" i="1"/>
  <c r="O11" i="1" s="1"/>
  <c r="L9" i="1"/>
  <c r="L11" i="1" s="1"/>
  <c r="Y9" i="1"/>
  <c r="Y11" i="1" s="1"/>
  <c r="AA9" i="1"/>
  <c r="AA11" i="1" s="1"/>
  <c r="Q9" i="1"/>
  <c r="Q11" i="1" s="1"/>
  <c r="S9" i="1"/>
  <c r="S11" i="1" s="1"/>
  <c r="I9" i="1"/>
  <c r="I11" i="1" s="1"/>
  <c r="V9" i="1"/>
  <c r="V11" i="1" s="1"/>
  <c r="K9" i="1"/>
  <c r="K11" i="1" s="1"/>
  <c r="X9" i="1"/>
  <c r="X11" i="1" s="1"/>
  <c r="N9" i="1"/>
  <c r="N11" i="1" s="1"/>
  <c r="Z9" i="1"/>
  <c r="Z11" i="1" s="1"/>
  <c r="P9" i="1"/>
  <c r="P11" i="1" s="1"/>
  <c r="J9" i="1"/>
  <c r="J11" i="1" s="1"/>
</calcChain>
</file>

<file path=xl/sharedStrings.xml><?xml version="1.0" encoding="utf-8"?>
<sst xmlns="http://schemas.openxmlformats.org/spreadsheetml/2006/main" count="114" uniqueCount="35">
  <si>
    <t>Target Name</t>
    <phoneticPr fontId="1" type="noConversion"/>
  </si>
  <si>
    <t>NC1</t>
    <phoneticPr fontId="1" type="noConversion"/>
  </si>
  <si>
    <t>NC2</t>
  </si>
  <si>
    <t>NC2</t>
    <phoneticPr fontId="1" type="noConversion"/>
  </si>
  <si>
    <t>NC3</t>
  </si>
  <si>
    <t>NC4</t>
  </si>
  <si>
    <t>NC5</t>
  </si>
  <si>
    <t>NC6</t>
  </si>
  <si>
    <t>TAO1</t>
    <phoneticPr fontId="1" type="noConversion"/>
  </si>
  <si>
    <t>TAO2</t>
  </si>
  <si>
    <t>TAO3</t>
  </si>
  <si>
    <t>TAO4</t>
  </si>
  <si>
    <t>TAO5</t>
  </si>
  <si>
    <t>TAO6</t>
  </si>
  <si>
    <t>U6</t>
    <phoneticPr fontId="1" type="noConversion"/>
  </si>
  <si>
    <t>miR-101-3p</t>
    <phoneticPr fontId="1" type="noConversion"/>
  </si>
  <si>
    <t>Sample Name</t>
    <phoneticPr fontId="1" type="noConversion"/>
  </si>
  <si>
    <t>CT1</t>
    <phoneticPr fontId="1" type="noConversion"/>
  </si>
  <si>
    <t>CT2</t>
    <phoneticPr fontId="1" type="noConversion"/>
  </si>
  <si>
    <t>CT3</t>
    <phoneticPr fontId="1" type="noConversion"/>
  </si>
  <si>
    <t>CT mean</t>
    <phoneticPr fontId="1" type="noConversion"/>
  </si>
  <si>
    <t>ΔCT</t>
    <phoneticPr fontId="1" type="noConversion"/>
  </si>
  <si>
    <t>对照组ΔCT mean</t>
    <phoneticPr fontId="1" type="noConversion"/>
  </si>
  <si>
    <t>ΔΔCT</t>
    <phoneticPr fontId="1" type="noConversion"/>
  </si>
  <si>
    <t>2^(-ΔΔCT)</t>
    <phoneticPr fontId="1" type="noConversion"/>
  </si>
  <si>
    <t>NC7</t>
  </si>
  <si>
    <t>NC8</t>
  </si>
  <si>
    <t>NC9</t>
  </si>
  <si>
    <t>NC10</t>
  </si>
  <si>
    <t>TAO7</t>
  </si>
  <si>
    <t>TAO8</t>
  </si>
  <si>
    <t>TAO9</t>
  </si>
  <si>
    <t>TAO10</t>
  </si>
  <si>
    <t>NC</t>
    <phoneticPr fontId="1" type="noConversion"/>
  </si>
  <si>
    <t>TAO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</si>
</sst>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0" fontId="2" fillId="0" borderId="0" xfId="0" applyFont="1"/>
    <xf numFmtId="176" fontId="2" fillId="0" borderId="0" xfId="0" applyNumberFormat="1" applyFont="1"/>
    <xf numFmtId="0" fontId="3" fillId="0" borderId="0" xfId="0" applyFont="1" applyAlignment="1">
      <alignment horizontal="center"/>
    </xf>
    <xf numFmtId="176" fontId="3" fillId="0" borderId="0" xfId="0" applyNumberFormat="1" applyFont="1" applyAlignment="1">
      <alignment horizontal="center"/>
    </xf>
    <xf numFmtId="176" fontId="3" fillId="0" borderId="0" xfId="0" applyNumberFormat="1" applyFont="1"/>
    <xf numFmtId="0" fontId="2" fillId="0" borderId="0" xfId="0" applyFont="1" applyAlignment="1">
      <alignment horizontal="center"/>
    </xf>
    <xf numFmtId="176" fontId="2" fillId="0" borderId="0" xfId="0" applyNumberFormat="1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3"/>
  <sheetViews>
    <sheetView tabSelected="1" zoomScaleNormal="100" workbookViewId="0">
      <selection activeCell="L26" sqref="L26"/>
    </sheetView>
  </sheetViews>
  <sheetFormatPr defaultRowHeight="14" x14ac:dyDescent="0.45"/>
  <cols>
    <col min="1" max="1" width="12.52734375" customWidth="1"/>
    <col min="2" max="2" width="12.05859375" customWidth="1"/>
    <col min="3" max="3" width="8.9375" customWidth="1"/>
    <col min="4" max="4" width="8.05859375" customWidth="1"/>
    <col min="5" max="5" width="7.9375" customWidth="1"/>
    <col min="6" max="6" width="7.64453125" customWidth="1"/>
    <col min="7" max="7" width="15.41015625" customWidth="1"/>
    <col min="10" max="10" width="8.9375" customWidth="1"/>
  </cols>
  <sheetData>
    <row r="1" spans="1:27" x14ac:dyDescent="0.45">
      <c r="A1" s="8" t="s">
        <v>16</v>
      </c>
      <c r="B1" s="8" t="s">
        <v>0</v>
      </c>
      <c r="C1" s="8" t="s">
        <v>17</v>
      </c>
      <c r="D1" s="8" t="s">
        <v>18</v>
      </c>
      <c r="E1" s="8" t="s">
        <v>19</v>
      </c>
      <c r="F1" s="8" t="s">
        <v>20</v>
      </c>
      <c r="G1" s="3"/>
      <c r="H1" s="5" t="s">
        <v>1</v>
      </c>
      <c r="I1" s="5" t="s">
        <v>2</v>
      </c>
      <c r="J1" s="5" t="s">
        <v>4</v>
      </c>
      <c r="K1" s="5" t="s">
        <v>5</v>
      </c>
      <c r="L1" s="5" t="s">
        <v>6</v>
      </c>
      <c r="M1" s="5" t="s">
        <v>7</v>
      </c>
      <c r="N1" s="5" t="s">
        <v>25</v>
      </c>
      <c r="O1" s="5" t="s">
        <v>26</v>
      </c>
      <c r="P1" s="5" t="s">
        <v>27</v>
      </c>
      <c r="Q1" s="5" t="s">
        <v>28</v>
      </c>
      <c r="R1" s="5" t="s">
        <v>8</v>
      </c>
      <c r="S1" s="5" t="s">
        <v>9</v>
      </c>
      <c r="T1" s="5" t="s">
        <v>10</v>
      </c>
      <c r="U1" s="5" t="s">
        <v>11</v>
      </c>
      <c r="V1" s="5" t="s">
        <v>12</v>
      </c>
      <c r="W1" s="5" t="s">
        <v>13</v>
      </c>
      <c r="X1" s="5" t="s">
        <v>29</v>
      </c>
      <c r="Y1" s="5" t="s">
        <v>30</v>
      </c>
      <c r="Z1" s="5" t="s">
        <v>31</v>
      </c>
      <c r="AA1" s="5" t="s">
        <v>32</v>
      </c>
    </row>
    <row r="2" spans="1:27" x14ac:dyDescent="0.45">
      <c r="A2" s="5" t="s">
        <v>1</v>
      </c>
      <c r="B2" s="5" t="s">
        <v>14</v>
      </c>
      <c r="C2" s="6">
        <v>19.442005157470703</v>
      </c>
      <c r="D2" s="6">
        <v>19.51057243347168</v>
      </c>
      <c r="E2" s="6">
        <v>19.52147102355957</v>
      </c>
      <c r="F2" s="6">
        <f>AVERAGE(C2,D2,E2)</f>
        <v>19.491349538167317</v>
      </c>
      <c r="G2" s="8" t="s">
        <v>14</v>
      </c>
      <c r="H2" s="7">
        <v>19.491349538167317</v>
      </c>
      <c r="I2" s="7">
        <v>20.114229838053387</v>
      </c>
      <c r="J2" s="7">
        <v>18.316727956136067</v>
      </c>
      <c r="K2" s="7">
        <v>16.734594345092773</v>
      </c>
      <c r="L2" s="7">
        <v>19.603473027547199</v>
      </c>
      <c r="M2" s="7">
        <v>20.42044957478841</v>
      </c>
      <c r="N2" s="7">
        <v>19.681111653645832</v>
      </c>
      <c r="O2" s="7">
        <v>17.231449127197266</v>
      </c>
      <c r="P2" s="7">
        <v>20.128035227457683</v>
      </c>
      <c r="Q2" s="7">
        <v>20.632333119710285</v>
      </c>
      <c r="R2" s="7">
        <v>15.879364649454752</v>
      </c>
      <c r="S2" s="7">
        <v>16.794125239054363</v>
      </c>
      <c r="T2" s="7">
        <v>17.013034184773762</v>
      </c>
      <c r="U2" s="7">
        <v>16.293483098347981</v>
      </c>
      <c r="V2" s="7">
        <v>14.925974210103353</v>
      </c>
      <c r="W2" s="7">
        <v>17.363169352213543</v>
      </c>
      <c r="X2" s="7">
        <v>19.194732666015625</v>
      </c>
      <c r="Y2" s="7">
        <v>17.300561904907227</v>
      </c>
      <c r="Z2" s="7">
        <v>16.212562561035156</v>
      </c>
      <c r="AA2" s="7">
        <v>17.584821701049805</v>
      </c>
    </row>
    <row r="3" spans="1:27" x14ac:dyDescent="0.45">
      <c r="A3" s="5" t="s">
        <v>3</v>
      </c>
      <c r="B3" s="5" t="s">
        <v>14</v>
      </c>
      <c r="C3" s="6">
        <v>20.097452163696289</v>
      </c>
      <c r="D3" s="6">
        <v>20.106895446777344</v>
      </c>
      <c r="E3" s="6">
        <v>20.138341903686523</v>
      </c>
      <c r="F3" s="6">
        <f t="shared" ref="F3:F7" si="0">AVERAGE(C3,D3,E3)</f>
        <v>20.114229838053387</v>
      </c>
      <c r="G3" s="8" t="s">
        <v>15</v>
      </c>
      <c r="H3" s="7">
        <v>8.6893437703450527</v>
      </c>
      <c r="I3" s="7">
        <v>8.7835098902384434</v>
      </c>
      <c r="J3" s="7">
        <v>8.7827612559000645</v>
      </c>
      <c r="K3" s="7">
        <v>8.7117786407470703</v>
      </c>
      <c r="L3" s="7">
        <v>8.8351799647013323</v>
      </c>
      <c r="M3" s="7">
        <v>8.9367539087931309</v>
      </c>
      <c r="N3" s="7">
        <v>8.7813440958658848</v>
      </c>
      <c r="O3" s="7">
        <v>8.7213118871053066</v>
      </c>
      <c r="P3" s="7">
        <v>8.3739862442016602</v>
      </c>
      <c r="Q3" s="7">
        <v>8.681514422098795</v>
      </c>
      <c r="R3" s="7">
        <v>8.8206453323364222</v>
      </c>
      <c r="S3" s="7">
        <v>8.7699960072835239</v>
      </c>
      <c r="T3" s="7">
        <v>8.5850102106730137</v>
      </c>
      <c r="U3" s="7">
        <v>8.6644080479939749</v>
      </c>
      <c r="V3" s="7">
        <v>8.5530529022216797</v>
      </c>
      <c r="W3" s="7">
        <v>8.3840058644612636</v>
      </c>
      <c r="X3" s="7">
        <v>8.6467377344767247</v>
      </c>
      <c r="Y3" s="7">
        <v>8.8302342096964512</v>
      </c>
      <c r="Z3" s="7">
        <v>8.7009547551472934</v>
      </c>
      <c r="AA3" s="7">
        <v>8.7088454564412388</v>
      </c>
    </row>
    <row r="4" spans="1:27" x14ac:dyDescent="0.45">
      <c r="A4" s="5" t="s">
        <v>4</v>
      </c>
      <c r="B4" s="5" t="s">
        <v>14</v>
      </c>
      <c r="C4" s="6">
        <v>18.269445419311523</v>
      </c>
      <c r="D4" s="6">
        <v>18.326295852661133</v>
      </c>
      <c r="E4" s="6">
        <v>18.354442596435547</v>
      </c>
      <c r="F4" s="6">
        <f t="shared" si="0"/>
        <v>18.316727956136067</v>
      </c>
      <c r="G4" s="3"/>
      <c r="H4" s="4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x14ac:dyDescent="0.45">
      <c r="A5" s="5" t="s">
        <v>5</v>
      </c>
      <c r="B5" s="5" t="s">
        <v>14</v>
      </c>
      <c r="C5" s="6">
        <v>16.684858322143555</v>
      </c>
      <c r="D5" s="6">
        <v>16.752998352050781</v>
      </c>
      <c r="E5" s="6">
        <v>16.765926361083984</v>
      </c>
      <c r="F5" s="6">
        <f t="shared" si="0"/>
        <v>16.734594345092773</v>
      </c>
      <c r="G5" s="3" t="s">
        <v>21</v>
      </c>
      <c r="H5" s="7">
        <f>H3-H2</f>
        <v>-10.802005767822264</v>
      </c>
      <c r="I5" s="7">
        <f t="shared" ref="I5:AA5" si="1">I3-I2</f>
        <v>-11.330719947814943</v>
      </c>
      <c r="J5" s="7">
        <f t="shared" si="1"/>
        <v>-9.533966700236002</v>
      </c>
      <c r="K5" s="7">
        <f t="shared" si="1"/>
        <v>-8.0228157043457031</v>
      </c>
      <c r="L5" s="7">
        <f t="shared" si="1"/>
        <v>-10.768293062845867</v>
      </c>
      <c r="M5" s="7">
        <f t="shared" si="1"/>
        <v>-11.483695665995279</v>
      </c>
      <c r="N5" s="7">
        <f t="shared" si="1"/>
        <v>-10.899767557779947</v>
      </c>
      <c r="O5" s="7">
        <f t="shared" si="1"/>
        <v>-8.510137240091959</v>
      </c>
      <c r="P5" s="7">
        <f t="shared" si="1"/>
        <v>-11.754048983256023</v>
      </c>
      <c r="Q5" s="7">
        <f t="shared" si="1"/>
        <v>-11.95081869761149</v>
      </c>
      <c r="R5" s="7">
        <f t="shared" si="1"/>
        <v>-7.0587193171183298</v>
      </c>
      <c r="S5" s="7">
        <f t="shared" si="1"/>
        <v>-8.0241292317708393</v>
      </c>
      <c r="T5" s="7">
        <f t="shared" si="1"/>
        <v>-8.4280239741007481</v>
      </c>
      <c r="U5" s="7">
        <f t="shared" si="1"/>
        <v>-7.6290750503540057</v>
      </c>
      <c r="V5" s="7">
        <f t="shared" si="1"/>
        <v>-6.3729213078816738</v>
      </c>
      <c r="W5" s="7">
        <f t="shared" si="1"/>
        <v>-8.9791634877522792</v>
      </c>
      <c r="X5" s="7">
        <f t="shared" si="1"/>
        <v>-10.5479949315389</v>
      </c>
      <c r="Y5" s="7">
        <f t="shared" si="1"/>
        <v>-8.4703276952107753</v>
      </c>
      <c r="Z5" s="7">
        <f t="shared" si="1"/>
        <v>-7.5116078058878628</v>
      </c>
      <c r="AA5" s="7">
        <f t="shared" si="1"/>
        <v>-8.8759762446085659</v>
      </c>
    </row>
    <row r="6" spans="1:27" x14ac:dyDescent="0.45">
      <c r="A6" s="5" t="s">
        <v>6</v>
      </c>
      <c r="B6" s="5" t="s">
        <v>14</v>
      </c>
      <c r="C6" s="6">
        <v>19.611562728881836</v>
      </c>
      <c r="D6" s="6">
        <v>19.593662261962891</v>
      </c>
      <c r="E6" s="6">
        <v>19.605194091796875</v>
      </c>
      <c r="F6" s="6">
        <f t="shared" si="0"/>
        <v>19.603473027547199</v>
      </c>
      <c r="G6" s="3"/>
      <c r="H6" s="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x14ac:dyDescent="0.45">
      <c r="A7" s="5" t="s">
        <v>7</v>
      </c>
      <c r="B7" s="5" t="s">
        <v>14</v>
      </c>
      <c r="C7" s="6">
        <v>20.406007766723633</v>
      </c>
      <c r="D7" s="6">
        <v>20.425334930419922</v>
      </c>
      <c r="E7" s="6">
        <v>20.43000602722168</v>
      </c>
      <c r="F7" s="6">
        <f t="shared" si="0"/>
        <v>20.42044957478841</v>
      </c>
      <c r="G7" s="3" t="s">
        <v>22</v>
      </c>
      <c r="H7" s="7">
        <f>AVERAGE(H5:Q5)</f>
        <v>-10.505626932779949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x14ac:dyDescent="0.45">
      <c r="A8" s="5" t="s">
        <v>25</v>
      </c>
      <c r="B8" s="5" t="s">
        <v>14</v>
      </c>
      <c r="C8" s="6">
        <v>19.656036376953125</v>
      </c>
      <c r="D8" s="6">
        <v>19.63787841796875</v>
      </c>
      <c r="E8" s="6">
        <v>19.749420166015625</v>
      </c>
      <c r="F8" s="6">
        <f>AVERAGE(C8,D8,E8)</f>
        <v>19.681111653645832</v>
      </c>
      <c r="G8" s="3"/>
      <c r="H8" s="4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x14ac:dyDescent="0.45">
      <c r="A9" s="5" t="s">
        <v>26</v>
      </c>
      <c r="B9" s="5" t="s">
        <v>14</v>
      </c>
      <c r="C9" s="6">
        <v>17.143703460693359</v>
      </c>
      <c r="D9" s="6">
        <v>17.245401382446289</v>
      </c>
      <c r="E9" s="6">
        <v>17.305242538452148</v>
      </c>
      <c r="F9" s="6">
        <f t="shared" ref="F9:F21" si="2">AVERAGE(C9,D9,E9)</f>
        <v>17.231449127197266</v>
      </c>
      <c r="G9" s="3" t="s">
        <v>23</v>
      </c>
      <c r="H9" s="7">
        <f>H5-$H7</f>
        <v>-0.2963788350423151</v>
      </c>
      <c r="I9" s="7">
        <f t="shared" ref="I9:AA9" si="3">I5-$H7</f>
        <v>-0.82509301503499444</v>
      </c>
      <c r="J9" s="7">
        <f t="shared" si="3"/>
        <v>0.97166023254394673</v>
      </c>
      <c r="K9" s="7">
        <f t="shared" si="3"/>
        <v>2.4828112284342456</v>
      </c>
      <c r="L9" s="7">
        <f t="shared" si="3"/>
        <v>-0.26266613006591832</v>
      </c>
      <c r="M9" s="7">
        <f t="shared" si="3"/>
        <v>-0.97806873321533061</v>
      </c>
      <c r="N9" s="7">
        <f t="shared" si="3"/>
        <v>-0.39414062499999858</v>
      </c>
      <c r="O9" s="7">
        <f t="shared" si="3"/>
        <v>1.9954896926879897</v>
      </c>
      <c r="P9" s="7">
        <f t="shared" si="3"/>
        <v>-1.2484220504760746</v>
      </c>
      <c r="Q9" s="7">
        <f t="shared" si="3"/>
        <v>-1.4451917648315415</v>
      </c>
      <c r="R9" s="7">
        <f t="shared" si="3"/>
        <v>3.446907615661619</v>
      </c>
      <c r="S9" s="7">
        <f t="shared" si="3"/>
        <v>2.4814977010091095</v>
      </c>
      <c r="T9" s="7">
        <f t="shared" si="3"/>
        <v>2.0776029586792006</v>
      </c>
      <c r="U9" s="7">
        <f t="shared" si="3"/>
        <v>2.8765518824259431</v>
      </c>
      <c r="V9" s="7">
        <f t="shared" si="3"/>
        <v>4.132705624898275</v>
      </c>
      <c r="W9" s="7">
        <f t="shared" si="3"/>
        <v>1.5264634450276695</v>
      </c>
      <c r="X9" s="7">
        <f t="shared" si="3"/>
        <v>-4.2367998758951586E-2</v>
      </c>
      <c r="Y9" s="7">
        <f t="shared" si="3"/>
        <v>2.0352992375691734</v>
      </c>
      <c r="Z9" s="7">
        <f t="shared" si="3"/>
        <v>2.9940191268920859</v>
      </c>
      <c r="AA9" s="7">
        <f t="shared" si="3"/>
        <v>1.6296506881713828</v>
      </c>
    </row>
    <row r="10" spans="1:27" x14ac:dyDescent="0.45">
      <c r="A10" s="5" t="s">
        <v>27</v>
      </c>
      <c r="B10" s="5" t="s">
        <v>14</v>
      </c>
      <c r="C10" s="6">
        <v>20.123332977294922</v>
      </c>
      <c r="D10" s="6">
        <v>20.148893356323242</v>
      </c>
      <c r="E10" s="6">
        <v>20.111879348754883</v>
      </c>
      <c r="F10" s="6">
        <f t="shared" si="2"/>
        <v>20.128035227457683</v>
      </c>
      <c r="G10" s="3"/>
      <c r="H10" s="4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x14ac:dyDescent="0.45">
      <c r="A11" s="5" t="s">
        <v>28</v>
      </c>
      <c r="B11" s="5" t="s">
        <v>14</v>
      </c>
      <c r="C11" s="6">
        <v>20.60899543762207</v>
      </c>
      <c r="D11" s="6">
        <v>20.67158317565918</v>
      </c>
      <c r="E11" s="6">
        <v>20.616420745849609</v>
      </c>
      <c r="F11" s="6">
        <f t="shared" si="2"/>
        <v>20.632333119710285</v>
      </c>
      <c r="G11" s="3" t="s">
        <v>24</v>
      </c>
      <c r="H11" s="7">
        <f>2^-H9</f>
        <v>1.2280581154463905</v>
      </c>
      <c r="I11" s="7">
        <f t="shared" ref="I11:AA11" si="4">2^-I9</f>
        <v>1.7716492582588117</v>
      </c>
      <c r="J11" s="7">
        <f t="shared" si="4"/>
        <v>0.50991891777909248</v>
      </c>
      <c r="K11" s="7">
        <f t="shared" si="4"/>
        <v>0.17889547131396799</v>
      </c>
      <c r="L11" s="7">
        <f t="shared" si="4"/>
        <v>1.1996937159219201</v>
      </c>
      <c r="M11" s="7">
        <f t="shared" si="4"/>
        <v>1.9698267305024535</v>
      </c>
      <c r="N11" s="7">
        <f t="shared" si="4"/>
        <v>1.3141597170772528</v>
      </c>
      <c r="O11" s="7">
        <f t="shared" si="4"/>
        <v>0.25078279969762551</v>
      </c>
      <c r="P11" s="7">
        <f t="shared" si="4"/>
        <v>2.375814258556292</v>
      </c>
      <c r="Q11" s="7">
        <f t="shared" si="4"/>
        <v>2.7229901522061053</v>
      </c>
      <c r="R11" s="7">
        <f t="shared" si="4"/>
        <v>9.1701706027727883E-2</v>
      </c>
      <c r="S11" s="7">
        <f t="shared" si="4"/>
        <v>0.17905842405612662</v>
      </c>
      <c r="T11" s="7">
        <f t="shared" si="4"/>
        <v>0.23690770759247318</v>
      </c>
      <c r="U11" s="7">
        <f t="shared" si="4"/>
        <v>0.13616691534974423</v>
      </c>
      <c r="V11" s="7">
        <f t="shared" si="4"/>
        <v>5.700745375972497E-2</v>
      </c>
      <c r="W11" s="7">
        <f t="shared" si="4"/>
        <v>0.34712725639148817</v>
      </c>
      <c r="X11" s="7">
        <f t="shared" si="4"/>
        <v>1.0298027292370711</v>
      </c>
      <c r="Y11" s="7">
        <f t="shared" si="4"/>
        <v>0.24395733437025427</v>
      </c>
      <c r="Z11" s="7">
        <f t="shared" si="4"/>
        <v>0.12551927879045607</v>
      </c>
      <c r="AA11" s="7">
        <f t="shared" si="4"/>
        <v>0.32316644470423311</v>
      </c>
    </row>
    <row r="12" spans="1:27" x14ac:dyDescent="0.45">
      <c r="A12" s="5" t="s">
        <v>8</v>
      </c>
      <c r="B12" s="5" t="s">
        <v>14</v>
      </c>
      <c r="C12" s="6">
        <v>15.908487319946289</v>
      </c>
      <c r="D12" s="6">
        <v>15.913788795471191</v>
      </c>
      <c r="E12" s="6">
        <v>15.815817832946777</v>
      </c>
      <c r="F12" s="6">
        <f t="shared" si="2"/>
        <v>15.879364649454752</v>
      </c>
      <c r="G12" s="3"/>
      <c r="H12" s="4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x14ac:dyDescent="0.45">
      <c r="A13" s="5" t="s">
        <v>9</v>
      </c>
      <c r="B13" s="5" t="s">
        <v>14</v>
      </c>
      <c r="C13" s="6">
        <v>16.828481674194336</v>
      </c>
      <c r="D13" s="6">
        <v>16.838987350463867</v>
      </c>
      <c r="E13" s="6">
        <v>16.714906692504883</v>
      </c>
      <c r="F13" s="6">
        <f t="shared" si="2"/>
        <v>16.794125239054363</v>
      </c>
      <c r="G13" s="3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3"/>
      <c r="Y13" s="3"/>
      <c r="Z13" s="3"/>
      <c r="AA13" s="3"/>
    </row>
    <row r="14" spans="1:27" x14ac:dyDescent="0.45">
      <c r="A14" s="5" t="s">
        <v>10</v>
      </c>
      <c r="B14" s="5" t="s">
        <v>14</v>
      </c>
      <c r="C14" s="6">
        <v>16.985891342163086</v>
      </c>
      <c r="D14" s="6">
        <v>17.028129577636719</v>
      </c>
      <c r="E14" s="6">
        <v>17.025081634521484</v>
      </c>
      <c r="F14" s="6">
        <f t="shared" si="2"/>
        <v>17.013034184773762</v>
      </c>
      <c r="G14" s="3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3"/>
      <c r="T14" s="3"/>
      <c r="U14" s="3"/>
      <c r="V14" s="3"/>
      <c r="W14" s="3"/>
      <c r="X14" s="3"/>
      <c r="Y14" s="3"/>
      <c r="Z14" s="3"/>
      <c r="AA14" s="3"/>
    </row>
    <row r="15" spans="1:27" x14ac:dyDescent="0.45">
      <c r="A15" s="5" t="s">
        <v>11</v>
      </c>
      <c r="B15" s="5" t="s">
        <v>14</v>
      </c>
      <c r="C15" s="6">
        <v>16.361473083496094</v>
      </c>
      <c r="D15" s="6">
        <v>16.29998779296875</v>
      </c>
      <c r="E15" s="6">
        <v>16.218988418579102</v>
      </c>
      <c r="F15" s="6">
        <f t="shared" si="2"/>
        <v>16.293483098347981</v>
      </c>
      <c r="G15" s="3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x14ac:dyDescent="0.45">
      <c r="A16" s="5" t="s">
        <v>12</v>
      </c>
      <c r="B16" s="5" t="s">
        <v>14</v>
      </c>
      <c r="C16" s="6">
        <v>14.881485939025879</v>
      </c>
      <c r="D16" s="6">
        <v>14.938784599304199</v>
      </c>
      <c r="E16" s="6">
        <v>14.95765209197998</v>
      </c>
      <c r="F16" s="6">
        <f t="shared" si="2"/>
        <v>14.925974210103353</v>
      </c>
      <c r="G16" s="3"/>
      <c r="H16" s="4"/>
      <c r="I16" s="4"/>
      <c r="J16" s="6" t="s">
        <v>33</v>
      </c>
      <c r="K16" s="6" t="s">
        <v>34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3"/>
      <c r="W16" s="3"/>
      <c r="X16" s="3"/>
      <c r="Y16" s="3"/>
      <c r="Z16" s="3"/>
      <c r="AA16" s="3"/>
    </row>
    <row r="17" spans="1:26" x14ac:dyDescent="0.45">
      <c r="A17" s="5" t="s">
        <v>13</v>
      </c>
      <c r="B17" s="5" t="s">
        <v>14</v>
      </c>
      <c r="C17" s="6">
        <v>17.346267700195313</v>
      </c>
      <c r="D17" s="6">
        <v>17.374258041381836</v>
      </c>
      <c r="E17" s="6">
        <v>17.368982315063477</v>
      </c>
      <c r="F17" s="6">
        <f t="shared" si="2"/>
        <v>17.363169352213543</v>
      </c>
      <c r="G17" s="3"/>
      <c r="H17" s="4"/>
      <c r="I17" s="4"/>
      <c r="J17" s="6">
        <v>1.2280581154463905</v>
      </c>
      <c r="K17" s="6">
        <v>9.1701706027727883E-2</v>
      </c>
      <c r="L17" s="4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x14ac:dyDescent="0.45">
      <c r="A18" s="5" t="s">
        <v>29</v>
      </c>
      <c r="B18" s="5" t="s">
        <v>14</v>
      </c>
      <c r="C18" s="6">
        <v>19.254217147827148</v>
      </c>
      <c r="D18" s="6">
        <v>19.155908584594727</v>
      </c>
      <c r="E18" s="6">
        <v>19.174072265625</v>
      </c>
      <c r="F18" s="6">
        <f t="shared" si="2"/>
        <v>19.194732666015625</v>
      </c>
      <c r="G18" s="3"/>
      <c r="H18" s="4"/>
      <c r="I18" s="4"/>
      <c r="J18" s="6">
        <v>1.7716492582588117</v>
      </c>
      <c r="K18" s="6">
        <v>0.17905842405612662</v>
      </c>
      <c r="L18" s="4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x14ac:dyDescent="0.45">
      <c r="A19" s="5" t="s">
        <v>30</v>
      </c>
      <c r="B19" s="5" t="s">
        <v>14</v>
      </c>
      <c r="C19" s="6">
        <v>17.299554824829102</v>
      </c>
      <c r="D19" s="6">
        <v>17.326576232910156</v>
      </c>
      <c r="E19" s="6">
        <v>17.275554656982422</v>
      </c>
      <c r="F19" s="6">
        <f t="shared" si="2"/>
        <v>17.300561904907227</v>
      </c>
      <c r="G19" s="3"/>
      <c r="H19" s="4"/>
      <c r="I19" s="4"/>
      <c r="J19" s="6">
        <v>0.50991891777909248</v>
      </c>
      <c r="K19" s="6">
        <v>0.23690770759247318</v>
      </c>
      <c r="L19" s="4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x14ac:dyDescent="0.45">
      <c r="A20" s="5" t="s">
        <v>31</v>
      </c>
      <c r="B20" s="5" t="s">
        <v>14</v>
      </c>
      <c r="C20" s="6">
        <v>16.269657135009766</v>
      </c>
      <c r="D20" s="6">
        <v>16.181486129760742</v>
      </c>
      <c r="E20" s="6">
        <v>16.186544418334961</v>
      </c>
      <c r="F20" s="6">
        <f t="shared" si="2"/>
        <v>16.212562561035156</v>
      </c>
      <c r="G20" s="3"/>
      <c r="H20" s="4"/>
      <c r="I20" s="4"/>
      <c r="J20" s="6">
        <v>0.17889547131396799</v>
      </c>
      <c r="K20" s="6">
        <v>0.13616691534974423</v>
      </c>
      <c r="L20" s="4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x14ac:dyDescent="0.45">
      <c r="A21" s="5" t="s">
        <v>32</v>
      </c>
      <c r="B21" s="5" t="s">
        <v>14</v>
      </c>
      <c r="C21" s="6">
        <v>17.608968734741211</v>
      </c>
      <c r="D21" s="6">
        <v>17.632396697998047</v>
      </c>
      <c r="E21" s="6">
        <v>17.513099670410156</v>
      </c>
      <c r="F21" s="6">
        <f t="shared" si="2"/>
        <v>17.584821701049805</v>
      </c>
      <c r="G21" s="3"/>
      <c r="H21" s="4"/>
      <c r="I21" s="4"/>
      <c r="J21" s="6">
        <v>1.1996937159219201</v>
      </c>
      <c r="K21" s="6">
        <v>5.700745375972497E-2</v>
      </c>
      <c r="L21" s="4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x14ac:dyDescent="0.45">
      <c r="A22" s="8"/>
      <c r="B22" s="8"/>
      <c r="C22" s="3"/>
      <c r="D22" s="9"/>
      <c r="E22" s="9"/>
      <c r="F22" s="3"/>
      <c r="G22" s="3"/>
      <c r="H22" s="4"/>
      <c r="I22" s="4"/>
      <c r="J22" s="6">
        <v>1.9698267305024535</v>
      </c>
      <c r="K22" s="6">
        <v>0.34712725639148817</v>
      </c>
      <c r="L22" s="4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x14ac:dyDescent="0.45">
      <c r="A23" s="8"/>
      <c r="B23" s="8"/>
      <c r="C23" s="3"/>
      <c r="D23" s="9"/>
      <c r="E23" s="9"/>
      <c r="F23" s="3"/>
      <c r="G23" s="3"/>
      <c r="H23" s="4"/>
      <c r="I23" s="4"/>
      <c r="J23" s="6">
        <v>1.3141597170772528</v>
      </c>
      <c r="K23" s="6">
        <v>1.0298027292370711</v>
      </c>
      <c r="L23" s="4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x14ac:dyDescent="0.45">
      <c r="A24" s="8"/>
      <c r="B24" s="8"/>
      <c r="C24" s="3"/>
      <c r="D24" s="9"/>
      <c r="E24" s="9"/>
      <c r="F24" s="3"/>
      <c r="G24" s="3"/>
      <c r="H24" s="4"/>
      <c r="I24" s="4"/>
      <c r="J24" s="6">
        <v>0.25078279969762551</v>
      </c>
      <c r="K24" s="6">
        <v>0.24395733437025427</v>
      </c>
      <c r="L24" s="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x14ac:dyDescent="0.45">
      <c r="A25" s="8"/>
      <c r="B25" s="8"/>
      <c r="C25" s="3"/>
      <c r="D25" s="9"/>
      <c r="E25" s="9"/>
      <c r="F25" s="3"/>
      <c r="G25" s="3"/>
      <c r="H25" s="4"/>
      <c r="I25" s="4"/>
      <c r="J25" s="6">
        <v>2.375814258556292</v>
      </c>
      <c r="K25" s="6">
        <v>0.12551927879045607</v>
      </c>
      <c r="L25" s="4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x14ac:dyDescent="0.45">
      <c r="A26" s="8"/>
      <c r="B26" s="8"/>
      <c r="C26" s="3"/>
      <c r="D26" s="9"/>
      <c r="E26" s="9"/>
      <c r="F26" s="3"/>
      <c r="G26" s="3"/>
      <c r="H26" s="4"/>
      <c r="I26" s="4"/>
      <c r="J26" s="6">
        <v>2.7229901522061053</v>
      </c>
      <c r="K26" s="6">
        <v>0.32316644470423311</v>
      </c>
      <c r="L26" s="4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x14ac:dyDescent="0.45">
      <c r="A27" s="8"/>
      <c r="B27" s="8"/>
      <c r="C27" s="3"/>
      <c r="D27" s="9"/>
      <c r="E27" s="9"/>
      <c r="F27" s="3"/>
      <c r="G27" s="3"/>
      <c r="H27" s="4"/>
      <c r="I27" s="4"/>
      <c r="J27" s="3"/>
      <c r="K27" s="3"/>
      <c r="L27" s="4"/>
      <c r="M27" s="4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x14ac:dyDescent="0.45">
      <c r="A28" s="8"/>
      <c r="B28" s="8"/>
      <c r="C28" s="3"/>
      <c r="D28" s="9"/>
      <c r="E28" s="9"/>
      <c r="F28" s="3"/>
      <c r="G28" s="3"/>
      <c r="H28" s="4"/>
      <c r="I28" s="4"/>
      <c r="J28" s="3"/>
      <c r="K28" s="3"/>
      <c r="L28" s="4"/>
      <c r="M28" s="4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x14ac:dyDescent="0.45">
      <c r="A29" s="8"/>
      <c r="B29" s="8"/>
      <c r="C29" s="3"/>
      <c r="D29" s="9"/>
      <c r="E29" s="9"/>
      <c r="F29" s="3"/>
      <c r="G29" s="3"/>
      <c r="H29" s="4"/>
      <c r="I29" s="4"/>
      <c r="J29" s="3"/>
      <c r="K29" s="3"/>
      <c r="L29" s="4"/>
      <c r="M29" s="4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x14ac:dyDescent="0.45">
      <c r="A30" s="8"/>
      <c r="B30" s="8"/>
      <c r="C30" s="3"/>
      <c r="D30" s="9"/>
      <c r="E30" s="9"/>
      <c r="F30" s="3"/>
      <c r="G30" s="3"/>
      <c r="H30" s="4"/>
      <c r="I30" s="4"/>
      <c r="J30" s="3"/>
      <c r="K30" s="3"/>
      <c r="L30" s="4"/>
      <c r="M30" s="4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x14ac:dyDescent="0.45">
      <c r="A31" s="8"/>
      <c r="B31" s="8"/>
      <c r="C31" s="3"/>
      <c r="D31" s="9"/>
      <c r="E31" s="9"/>
      <c r="F31" s="3"/>
      <c r="G31" s="3"/>
      <c r="H31" s="3"/>
      <c r="I31" s="3"/>
      <c r="J31" s="3"/>
      <c r="K31" s="3"/>
      <c r="L31" s="4"/>
      <c r="M31" s="4"/>
      <c r="N31" s="4"/>
      <c r="O31" s="4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x14ac:dyDescent="0.45">
      <c r="A32" s="8"/>
      <c r="B32" s="8"/>
      <c r="C32" s="3"/>
      <c r="D32" s="9"/>
      <c r="E32" s="9"/>
      <c r="F32" s="3"/>
      <c r="G32" s="3"/>
      <c r="H32" s="3"/>
      <c r="I32" s="3"/>
      <c r="J32" s="3"/>
      <c r="K32" s="3"/>
      <c r="L32" s="4"/>
      <c r="M32" s="4"/>
      <c r="N32" s="4"/>
      <c r="O32" s="4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x14ac:dyDescent="0.45">
      <c r="A33" s="8"/>
      <c r="B33" s="8"/>
      <c r="C33" s="3"/>
      <c r="D33" s="9"/>
      <c r="E33" s="9"/>
      <c r="F33" s="3"/>
      <c r="G33" s="3"/>
      <c r="H33" s="3"/>
      <c r="I33" s="3"/>
      <c r="J33" s="3"/>
      <c r="K33" s="3"/>
      <c r="L33" s="4"/>
      <c r="M33" s="4"/>
      <c r="N33" s="4"/>
      <c r="O33" s="4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x14ac:dyDescent="0.45">
      <c r="A34" s="8"/>
      <c r="B34" s="8"/>
      <c r="C34" s="3"/>
      <c r="D34" s="9"/>
      <c r="E34" s="9"/>
      <c r="F34" s="3"/>
      <c r="G34" s="3"/>
      <c r="H34" s="3"/>
      <c r="I34" s="3"/>
      <c r="J34" s="3"/>
      <c r="K34" s="3"/>
      <c r="L34" s="4"/>
      <c r="M34" s="4"/>
      <c r="N34" s="4"/>
      <c r="O34" s="4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x14ac:dyDescent="0.45">
      <c r="A35" s="8"/>
      <c r="B35" s="8"/>
      <c r="C35" s="3"/>
      <c r="D35" s="9"/>
      <c r="E35" s="9"/>
      <c r="F35" s="3"/>
      <c r="G35" s="3"/>
      <c r="H35" s="3"/>
      <c r="I35" s="3"/>
      <c r="J35" s="3"/>
      <c r="K35" s="3"/>
      <c r="L35" s="4"/>
      <c r="M35" s="4"/>
      <c r="N35" s="4"/>
      <c r="O35" s="4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x14ac:dyDescent="0.45">
      <c r="A36" s="8"/>
      <c r="B36" s="8"/>
      <c r="C36" s="3"/>
      <c r="D36" s="9"/>
      <c r="E36" s="9"/>
      <c r="F36" s="3"/>
      <c r="G36" s="3"/>
      <c r="H36" s="3"/>
      <c r="I36" s="3"/>
      <c r="J36" s="3"/>
      <c r="K36" s="3"/>
      <c r="L36" s="4"/>
      <c r="M36" s="4"/>
      <c r="N36" s="4"/>
      <c r="O36" s="4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x14ac:dyDescent="0.45">
      <c r="A37" s="8"/>
      <c r="B37" s="8"/>
      <c r="C37" s="3"/>
      <c r="D37" s="9"/>
      <c r="E37" s="9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x14ac:dyDescent="0.45">
      <c r="A38" s="5" t="s">
        <v>1</v>
      </c>
      <c r="B38" s="5" t="s">
        <v>15</v>
      </c>
      <c r="C38" s="6">
        <v>8.6180448532104492</v>
      </c>
      <c r="D38" s="6">
        <v>8.6360321044921875</v>
      </c>
      <c r="E38" s="6">
        <v>8.8139543533325195</v>
      </c>
      <c r="F38" s="6">
        <f>AVERAGE(C38,D38,E38)</f>
        <v>8.6893437703450527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x14ac:dyDescent="0.45">
      <c r="A39" s="5" t="s">
        <v>2</v>
      </c>
      <c r="B39" s="5" t="s">
        <v>15</v>
      </c>
      <c r="C39" s="6">
        <v>8.6971569061279297</v>
      </c>
      <c r="D39" s="6">
        <v>8.7630443572998047</v>
      </c>
      <c r="E39" s="6">
        <v>8.8903284072875977</v>
      </c>
      <c r="F39" s="6">
        <f t="shared" ref="F39:F43" si="5">AVERAGE(C39,D39,E39)</f>
        <v>8.7835098902384434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x14ac:dyDescent="0.45">
      <c r="A40" s="5" t="s">
        <v>4</v>
      </c>
      <c r="B40" s="5" t="s">
        <v>15</v>
      </c>
      <c r="C40" s="6">
        <v>8.6958951950073242</v>
      </c>
      <c r="D40" s="6">
        <v>8.8382339477539063</v>
      </c>
      <c r="E40" s="6">
        <v>8.8141546249389648</v>
      </c>
      <c r="F40" s="6">
        <f t="shared" si="5"/>
        <v>8.7827612559000645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x14ac:dyDescent="0.45">
      <c r="A41" s="5" t="s">
        <v>5</v>
      </c>
      <c r="B41" s="5" t="s">
        <v>15</v>
      </c>
      <c r="C41" s="6">
        <v>8.6177825927734375</v>
      </c>
      <c r="D41" s="6">
        <v>8.8057270050048828</v>
      </c>
      <c r="E41" s="6">
        <v>8.7118263244628906</v>
      </c>
      <c r="F41" s="6">
        <f t="shared" si="5"/>
        <v>8.7117786407470703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x14ac:dyDescent="0.45">
      <c r="A42" s="5" t="s">
        <v>6</v>
      </c>
      <c r="B42" s="5" t="s">
        <v>15</v>
      </c>
      <c r="C42" s="6">
        <v>8.8751176834106396</v>
      </c>
      <c r="D42" s="6">
        <v>8.8694496154785156</v>
      </c>
      <c r="E42" s="6">
        <v>8.7609725952148398</v>
      </c>
      <c r="F42" s="6">
        <f t="shared" si="5"/>
        <v>8.8351799647013323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x14ac:dyDescent="0.45">
      <c r="A43" s="5" t="s">
        <v>7</v>
      </c>
      <c r="B43" s="5" t="s">
        <v>15</v>
      </c>
      <c r="C43" s="6">
        <v>8.9201211929321289</v>
      </c>
      <c r="D43" s="6">
        <v>8.9634742736816406</v>
      </c>
      <c r="E43" s="6">
        <v>8.926666259765625</v>
      </c>
      <c r="F43" s="6">
        <f t="shared" si="5"/>
        <v>8.9367539087931309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x14ac:dyDescent="0.45">
      <c r="A44" s="5" t="s">
        <v>25</v>
      </c>
      <c r="B44" s="5" t="s">
        <v>15</v>
      </c>
      <c r="C44" s="6">
        <v>8.6724720001220703</v>
      </c>
      <c r="D44" s="6">
        <v>8.796879768371582</v>
      </c>
      <c r="E44" s="6">
        <v>8.8746805191040039</v>
      </c>
      <c r="F44" s="6">
        <f>AVERAGE(C44,D44,E44)</f>
        <v>8.7813440958658848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x14ac:dyDescent="0.45">
      <c r="A45" s="5" t="s">
        <v>26</v>
      </c>
      <c r="B45" s="5" t="s">
        <v>15</v>
      </c>
      <c r="C45" s="6">
        <v>8.6102304458618164</v>
      </c>
      <c r="D45" s="6">
        <v>8.7671604156494141</v>
      </c>
      <c r="E45" s="6">
        <v>8.7865447998046875</v>
      </c>
      <c r="F45" s="6">
        <f t="shared" ref="F45:F57" si="6">AVERAGE(C45,D45,E45)</f>
        <v>8.7213118871053066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x14ac:dyDescent="0.45">
      <c r="A46" s="5" t="s">
        <v>27</v>
      </c>
      <c r="B46" s="5" t="s">
        <v>15</v>
      </c>
      <c r="C46" s="6">
        <v>8.3157491683959961</v>
      </c>
      <c r="D46" s="6">
        <v>8.4227895736694336</v>
      </c>
      <c r="E46" s="6">
        <v>8.3834199905395508</v>
      </c>
      <c r="F46" s="6">
        <f t="shared" si="6"/>
        <v>8.3739862442016602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x14ac:dyDescent="0.45">
      <c r="A47" s="5" t="s">
        <v>28</v>
      </c>
      <c r="B47" s="5" t="s">
        <v>15</v>
      </c>
      <c r="C47" s="6">
        <v>8.5536375045776367</v>
      </c>
      <c r="D47" s="6">
        <v>8.7622146606445313</v>
      </c>
      <c r="E47" s="6">
        <v>8.7286911010742188</v>
      </c>
      <c r="F47" s="6">
        <f t="shared" si="6"/>
        <v>8.681514422098795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x14ac:dyDescent="0.45">
      <c r="A48" s="5" t="s">
        <v>8</v>
      </c>
      <c r="B48" s="5" t="s">
        <v>15</v>
      </c>
      <c r="C48" s="6">
        <v>8.9011711120605401</v>
      </c>
      <c r="D48" s="6">
        <v>8.8213901519775391</v>
      </c>
      <c r="E48" s="6">
        <v>8.7393747329711893</v>
      </c>
      <c r="F48" s="6">
        <f t="shared" si="6"/>
        <v>8.8206453323364222</v>
      </c>
      <c r="G48" s="3"/>
      <c r="H48" s="9"/>
      <c r="I48" s="9"/>
      <c r="J48" s="9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x14ac:dyDescent="0.45">
      <c r="A49" s="5" t="s">
        <v>9</v>
      </c>
      <c r="B49" s="5" t="s">
        <v>15</v>
      </c>
      <c r="C49" s="6">
        <v>8.7488344192504801</v>
      </c>
      <c r="D49" s="6">
        <v>8.8019084930419922</v>
      </c>
      <c r="E49" s="6">
        <v>8.7592451095580994</v>
      </c>
      <c r="F49" s="6">
        <f t="shared" si="6"/>
        <v>8.7699960072835239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x14ac:dyDescent="0.45">
      <c r="A50" s="5" t="s">
        <v>10</v>
      </c>
      <c r="B50" s="5" t="s">
        <v>15</v>
      </c>
      <c r="C50" s="6">
        <v>8.5867042541503906</v>
      </c>
      <c r="D50" s="6">
        <v>8.6124906539916992</v>
      </c>
      <c r="E50" s="6">
        <v>8.5558357238769531</v>
      </c>
      <c r="F50" s="6">
        <f t="shared" si="6"/>
        <v>8.5850102106730137</v>
      </c>
      <c r="G50" s="3"/>
      <c r="H50" s="3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3"/>
    </row>
    <row r="51" spans="1:26" x14ac:dyDescent="0.45">
      <c r="A51" s="5" t="s">
        <v>11</v>
      </c>
      <c r="B51" s="5" t="s">
        <v>15</v>
      </c>
      <c r="C51" s="6">
        <v>8.6913894653320298</v>
      </c>
      <c r="D51" s="6">
        <v>8.7519931793212891</v>
      </c>
      <c r="E51" s="6">
        <v>8.5498414993286094</v>
      </c>
      <c r="F51" s="6">
        <f t="shared" si="6"/>
        <v>8.6644080479939749</v>
      </c>
      <c r="G51" s="3"/>
      <c r="H51" s="3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3"/>
    </row>
    <row r="52" spans="1:26" x14ac:dyDescent="0.45">
      <c r="A52" s="5" t="s">
        <v>12</v>
      </c>
      <c r="B52" s="5" t="s">
        <v>15</v>
      </c>
      <c r="C52" s="6">
        <v>8.4714450836181641</v>
      </c>
      <c r="D52" s="6">
        <v>8.5870199203491211</v>
      </c>
      <c r="E52" s="6">
        <v>8.6006937026977539</v>
      </c>
      <c r="F52" s="6">
        <f t="shared" si="6"/>
        <v>8.5530529022216797</v>
      </c>
      <c r="G52" s="3"/>
      <c r="H52" s="3"/>
      <c r="I52" s="4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x14ac:dyDescent="0.45">
      <c r="A53" s="5" t="s">
        <v>13</v>
      </c>
      <c r="B53" s="5" t="s">
        <v>15</v>
      </c>
      <c r="C53" s="6">
        <v>8.4684371948242188</v>
      </c>
      <c r="D53" s="6">
        <v>8.4635229110717773</v>
      </c>
      <c r="E53" s="6">
        <v>8.220057487487793</v>
      </c>
      <c r="F53" s="6">
        <f t="shared" si="6"/>
        <v>8.3840058644612636</v>
      </c>
      <c r="G53" s="3"/>
      <c r="H53" s="3"/>
      <c r="I53" s="4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x14ac:dyDescent="0.45">
      <c r="A54" s="5" t="s">
        <v>29</v>
      </c>
      <c r="B54" s="5" t="s">
        <v>15</v>
      </c>
      <c r="C54" s="6">
        <v>8.5685081481933594</v>
      </c>
      <c r="D54" s="6">
        <v>8.6190042495727539</v>
      </c>
      <c r="E54" s="6">
        <v>8.7527008056640625</v>
      </c>
      <c r="F54" s="6">
        <f t="shared" si="6"/>
        <v>8.6467377344767247</v>
      </c>
      <c r="G54" s="3"/>
      <c r="H54" s="3"/>
      <c r="I54" s="4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x14ac:dyDescent="0.45">
      <c r="A55" s="5" t="s">
        <v>30</v>
      </c>
      <c r="B55" s="5" t="s">
        <v>15</v>
      </c>
      <c r="C55" s="6">
        <v>8.7396526336669922</v>
      </c>
      <c r="D55" s="6">
        <v>8.8355388641357422</v>
      </c>
      <c r="E55" s="6">
        <v>8.9155111312866211</v>
      </c>
      <c r="F55" s="6">
        <f t="shared" si="6"/>
        <v>8.8302342096964512</v>
      </c>
      <c r="G55" s="3"/>
      <c r="H55" s="3"/>
      <c r="I55" s="4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x14ac:dyDescent="0.45">
      <c r="A56" s="5" t="s">
        <v>31</v>
      </c>
      <c r="B56" s="5" t="s">
        <v>15</v>
      </c>
      <c r="C56" s="6">
        <v>8.7146371841430597</v>
      </c>
      <c r="D56" s="6">
        <v>8.7572841644287109</v>
      </c>
      <c r="E56" s="6">
        <v>8.6309429168701097</v>
      </c>
      <c r="F56" s="6">
        <f t="shared" si="6"/>
        <v>8.7009547551472934</v>
      </c>
      <c r="G56" s="3"/>
      <c r="H56" s="3"/>
      <c r="I56" s="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x14ac:dyDescent="0.45">
      <c r="A57" s="5" t="s">
        <v>32</v>
      </c>
      <c r="B57" s="5" t="s">
        <v>15</v>
      </c>
      <c r="C57" s="6">
        <v>8.7291263580322198</v>
      </c>
      <c r="D57" s="6">
        <v>8.7330083847045898</v>
      </c>
      <c r="E57" s="6">
        <v>8.6644016265869102</v>
      </c>
      <c r="F57" s="6">
        <f t="shared" si="6"/>
        <v>8.7088454564412388</v>
      </c>
      <c r="G57" s="3"/>
      <c r="H57" s="3"/>
      <c r="I57" s="4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x14ac:dyDescent="0.45">
      <c r="A58" s="8"/>
      <c r="B58" s="8"/>
      <c r="C58" s="3"/>
      <c r="D58" s="9"/>
      <c r="E58" s="9"/>
      <c r="F58" s="3"/>
      <c r="G58" s="3"/>
      <c r="H58" s="3"/>
      <c r="I58" s="4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x14ac:dyDescent="0.45">
      <c r="A59" s="8"/>
      <c r="B59" s="8"/>
      <c r="C59" s="3"/>
      <c r="D59" s="9"/>
      <c r="E59" s="9"/>
      <c r="F59" s="3"/>
      <c r="G59" s="3"/>
      <c r="H59" s="3"/>
      <c r="I59" s="4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x14ac:dyDescent="0.45">
      <c r="A60" s="8"/>
      <c r="B60" s="8"/>
      <c r="C60" s="3"/>
      <c r="D60" s="9"/>
      <c r="E60" s="9"/>
      <c r="F60" s="3"/>
      <c r="G60" s="3"/>
      <c r="H60" s="3"/>
      <c r="I60" s="4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x14ac:dyDescent="0.45">
      <c r="A61" s="8"/>
      <c r="B61" s="8"/>
      <c r="C61" s="3"/>
      <c r="D61" s="9"/>
      <c r="E61" s="9"/>
      <c r="F61" s="3"/>
      <c r="G61" s="3"/>
      <c r="H61" s="3"/>
      <c r="I61" s="4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x14ac:dyDescent="0.45">
      <c r="A62" s="8"/>
      <c r="B62" s="8"/>
      <c r="C62" s="3"/>
      <c r="D62" s="9"/>
      <c r="E62" s="9"/>
      <c r="F62" s="3"/>
      <c r="G62" s="3"/>
      <c r="H62" s="3"/>
      <c r="I62" s="4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x14ac:dyDescent="0.45">
      <c r="A63" s="8"/>
      <c r="B63" s="8"/>
      <c r="C63" s="3"/>
      <c r="D63" s="9"/>
      <c r="E63" s="9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x14ac:dyDescent="0.45">
      <c r="A64" s="1"/>
      <c r="B64" s="1"/>
      <c r="D64" s="2"/>
      <c r="E64" s="2"/>
    </row>
    <row r="65" spans="1:5" x14ac:dyDescent="0.45">
      <c r="A65" s="1"/>
      <c r="B65" s="1"/>
      <c r="D65" s="2"/>
      <c r="E65" s="2"/>
    </row>
    <row r="66" spans="1:5" x14ac:dyDescent="0.45">
      <c r="A66" s="1"/>
      <c r="B66" s="1"/>
      <c r="D66" s="2"/>
      <c r="E66" s="2"/>
    </row>
    <row r="67" spans="1:5" x14ac:dyDescent="0.45">
      <c r="A67" s="1"/>
      <c r="B67" s="1"/>
      <c r="D67" s="2"/>
      <c r="E67" s="2"/>
    </row>
    <row r="68" spans="1:5" x14ac:dyDescent="0.45">
      <c r="A68" s="1"/>
      <c r="B68" s="1"/>
      <c r="D68" s="2"/>
      <c r="E68" s="2"/>
    </row>
    <row r="69" spans="1:5" x14ac:dyDescent="0.45">
      <c r="A69" s="1"/>
      <c r="B69" s="1"/>
      <c r="D69" s="2"/>
      <c r="E69" s="2"/>
    </row>
    <row r="70" spans="1:5" x14ac:dyDescent="0.45">
      <c r="A70" s="1"/>
      <c r="B70" s="1"/>
      <c r="D70" s="2"/>
      <c r="E70" s="2"/>
    </row>
    <row r="71" spans="1:5" x14ac:dyDescent="0.45">
      <c r="A71" s="1"/>
      <c r="B71" s="1"/>
      <c r="D71" s="2"/>
      <c r="E71" s="2"/>
    </row>
    <row r="72" spans="1:5" x14ac:dyDescent="0.45">
      <c r="A72" s="1"/>
      <c r="B72" s="1"/>
      <c r="D72" s="2"/>
      <c r="E72" s="2"/>
    </row>
    <row r="73" spans="1:5" x14ac:dyDescent="0.45">
      <c r="A73" s="1"/>
      <c r="B73" s="1"/>
      <c r="D73" s="2"/>
      <c r="E73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朱燕飞</dc:creator>
  <cp:lastModifiedBy>燕飞 朱</cp:lastModifiedBy>
  <dcterms:created xsi:type="dcterms:W3CDTF">2015-06-05T18:19:34Z</dcterms:created>
  <dcterms:modified xsi:type="dcterms:W3CDTF">2024-10-17T12:00:43Z</dcterms:modified>
</cp:coreProperties>
</file>